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heckCompatibility="1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O7" i="1"/>
  <c r="O12" i="1"/>
  <c r="O16" i="1"/>
  <c r="G39" i="1"/>
  <c r="N13" i="1"/>
  <c r="N19" i="1"/>
  <c r="N20" i="1"/>
  <c r="M11" i="1"/>
  <c r="G49" i="1"/>
  <c r="G44" i="1"/>
  <c r="G42" i="1"/>
  <c r="G43" i="1"/>
  <c r="G35" i="1"/>
  <c r="G40" i="1"/>
  <c r="G41" i="1"/>
  <c r="G28" i="1"/>
  <c r="G29" i="1"/>
  <c r="G30" i="1"/>
  <c r="G31" i="1"/>
  <c r="G32" i="1"/>
  <c r="G33" i="1"/>
  <c r="G34" i="1"/>
  <c r="G27" i="1"/>
</calcChain>
</file>

<file path=xl/sharedStrings.xml><?xml version="1.0" encoding="utf-8"?>
<sst xmlns="http://schemas.openxmlformats.org/spreadsheetml/2006/main" count="85" uniqueCount="72">
  <si>
    <t>Name:</t>
  </si>
  <si>
    <t>Geschlecht:</t>
  </si>
  <si>
    <t>Jahrgang:</t>
  </si>
  <si>
    <t>Rasse:</t>
  </si>
  <si>
    <t>Brevet No.# SVPS:</t>
  </si>
  <si>
    <t>E-Mail:</t>
  </si>
  <si>
    <t>KLASSE #</t>
  </si>
  <si>
    <t>DISZIPLIN / PRÜFUNG</t>
  </si>
  <si>
    <t>CHF</t>
  </si>
  <si>
    <t>WPL</t>
  </si>
  <si>
    <t>WHS</t>
  </si>
  <si>
    <t>WR</t>
  </si>
  <si>
    <t>SSH</t>
  </si>
  <si>
    <t>RR</t>
  </si>
  <si>
    <t>SUHO</t>
  </si>
  <si>
    <t>NENNGELD Prüfungen TOTAL:</t>
  </si>
  <si>
    <t xml:space="preserve">GESAMT- TOTAL: </t>
  </si>
  <si>
    <t>auf folgendes Konto einzahlen:</t>
  </si>
  <si>
    <t>DATUM:</t>
  </si>
  <si>
    <t>UNTERSCHRIFT:</t>
  </si>
  <si>
    <t>REITER</t>
  </si>
  <si>
    <t>NACHNAME:</t>
  </si>
  <si>
    <t>VORNAME:</t>
  </si>
  <si>
    <t>STRASSE:</t>
  </si>
  <si>
    <t>Telefon:</t>
  </si>
  <si>
    <t>BESITZER:</t>
  </si>
  <si>
    <t>PFERD:</t>
  </si>
  <si>
    <t>Passnummer:</t>
  </si>
  <si>
    <t>Muck Fee: CHF 100.- (Boxendepot):</t>
  </si>
  <si>
    <t>Office Fee pro Pferd/Reiter Kombination:</t>
  </si>
  <si>
    <t>Mitglied bei:</t>
  </si>
  <si>
    <t>Elite</t>
  </si>
  <si>
    <t xml:space="preserve">Elite Showmanship at Halter </t>
  </si>
  <si>
    <t>Elite Hunter under Saddle</t>
  </si>
  <si>
    <t>Elite Western Pleasure</t>
  </si>
  <si>
    <t>Elite Trail</t>
  </si>
  <si>
    <t>Elite Ranch Riding</t>
  </si>
  <si>
    <t>Elite Superhorse</t>
  </si>
  <si>
    <t>Elite Western Riding</t>
  </si>
  <si>
    <t>HUS</t>
  </si>
  <si>
    <t>HSS</t>
  </si>
  <si>
    <t>Elite Western Horsemanship</t>
  </si>
  <si>
    <t>Elite Hunt seat Equitation</t>
  </si>
  <si>
    <t>Youth</t>
  </si>
  <si>
    <t xml:space="preserve">Youth Showmanship at Halter </t>
  </si>
  <si>
    <t>Youth Western Pleasure</t>
  </si>
  <si>
    <t>Youth Hunter under Saddle</t>
  </si>
  <si>
    <t>Youth Hunt seat Equitation</t>
  </si>
  <si>
    <t>Youth Western Horsemanship</t>
  </si>
  <si>
    <t>Youth Trail</t>
  </si>
  <si>
    <t>Per Email keine Unterschrift erforderlich.</t>
  </si>
  <si>
    <t>BOXEN</t>
  </si>
  <si>
    <t>Reiter 1</t>
  </si>
  <si>
    <t>Reiter 2</t>
  </si>
  <si>
    <t>Reiter 3</t>
  </si>
  <si>
    <t>Manschaftsname:</t>
  </si>
  <si>
    <t>CHF 100 (1x pro Manschaft)</t>
  </si>
  <si>
    <t>Zeltboxe mit Stroh (Spähne bitte selber mitbringen)</t>
  </si>
  <si>
    <t>Heu wird verkauft</t>
  </si>
  <si>
    <t>PLZ/ORT:</t>
  </si>
  <si>
    <t>Mitgliedsnr.:</t>
  </si>
  <si>
    <t>Geburtstag:</t>
  </si>
  <si>
    <t>je 2 Disziplinen</t>
  </si>
  <si>
    <t>Boxendepot: wird die Boxe nicht rechtzeitig und gemistet beim Stallchef ausgecheckt, behalten wir uns vor, das Boxendepot nicht auszuzahlen.</t>
  </si>
  <si>
    <t xml:space="preserve">Mit der Überweisung des Nenngeldes wird bestätigt, dass die Angaben im Nennformular stimmen sowie die Vorgaben der Ausschreibung und die geltenden Reglemente (SM-Reglement,  u.A. Tierschutz, Doping, etc.), ohne Einschränkungen akzeptiert werden. </t>
  </si>
  <si>
    <r>
      <t>Bitte den entsprechenden Betrag (Startgeld gesamt) bis zum Nennschluss am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*01. August 2016*</t>
    </r>
    <r>
      <rPr>
        <sz val="8"/>
        <rFont val="Arial"/>
        <family val="2"/>
      </rPr>
      <t xml:space="preserve"> </t>
    </r>
  </si>
  <si>
    <t>Berner Kantonalbank AG, 3001 Bern / Konto: 30-106-9 / IBAN: CH64 0079 0042 9355 8981 9</t>
  </si>
  <si>
    <t>Zahlungszweck: SM Western / Name Reiter &amp; Name Pferd</t>
  </si>
  <si>
    <t>Zu Gunsten: Nicole Schmid, Ch. des Coucous 21, 2735 Malleray</t>
  </si>
  <si>
    <t>Tack Boxe ohne Einstreu (kein Muck Fee)</t>
  </si>
  <si>
    <t>TH</t>
  </si>
  <si>
    <r>
      <rPr>
        <b/>
        <sz val="8"/>
        <rFont val="Arial"/>
        <family val="2"/>
      </rPr>
      <t>Trail Warm Up</t>
    </r>
    <r>
      <rPr>
        <sz val="8"/>
        <rFont val="Arial"/>
        <family val="2"/>
      </rPr>
      <t xml:space="preserve"> am Freitag Abend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</si>
</sst>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CHF&quot;\ #,##0;[Red]&quot;CHF&quot;\ \-#,##0"/>
    <numFmt numFmtId="43" formatCode="_ * #,##0.00_ ;_ * \-#,##0.00_ ;_ * &quot;-&quot;??_ ;_ @_ "/>
    <numFmt numFmtId="164" formatCode="_ * #,##0.0_ ;_ * \-#,##0.0_ ;_ * &quot;-&quot;??_ ;_ @_ "/>
    <numFmt numFmtId="165" formatCode="#,##0.00_ ;\-#,##0.00\ "/>
    <numFmt numFmtId="166" formatCode="#,##0.0_ ;\-#,##0.0\ "/>
    <numFmt numFmtId="167" formatCode="_ * #,##0.0_ ;_ * \-#,##0.0_ ;_ * &quot;-&quot;?_ ;_ @_ "/>
  </numFmts>
  <fonts count="29" x14ac:knownFonts="1">
    <font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b/>
      <u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</font>
    <font>
      <sz val="9"/>
      <color theme="1"/>
      <name val="Arial"/>
    </font>
    <font>
      <sz val="8.5"/>
      <name val="Arial"/>
      <family val="2"/>
    </font>
    <font>
      <sz val="8.5"/>
      <color indexed="10"/>
      <name val="Arial"/>
      <family val="2"/>
    </font>
    <font>
      <sz val="8.5"/>
      <color rgb="FFFF0000"/>
      <name val="Calibri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74">
    <xf numFmtId="0" fontId="0" fillId="0" borderId="0"/>
    <xf numFmtId="43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8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/>
    <xf numFmtId="165" fontId="4" fillId="0" borderId="5" xfId="1" applyNumberFormat="1" applyFont="1" applyBorder="1"/>
    <xf numFmtId="0" fontId="8" fillId="0" borderId="7" xfId="0" applyFont="1" applyBorder="1" applyAlignment="1">
      <alignment horizontal="center"/>
    </xf>
    <xf numFmtId="0" fontId="4" fillId="0" borderId="2" xfId="0" applyFont="1" applyBorder="1"/>
    <xf numFmtId="165" fontId="4" fillId="0" borderId="7" xfId="1" applyNumberFormat="1" applyFont="1" applyBorder="1"/>
    <xf numFmtId="0" fontId="8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165" fontId="4" fillId="0" borderId="8" xfId="1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3" fontId="14" fillId="0" borderId="0" xfId="1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Fill="1" applyBorder="1"/>
    <xf numFmtId="0" fontId="9" fillId="0" borderId="0" xfId="0" applyFont="1" applyFill="1" applyBorder="1"/>
    <xf numFmtId="164" fontId="9" fillId="0" borderId="0" xfId="1" applyNumberFormat="1" applyFont="1" applyBorder="1"/>
    <xf numFmtId="0" fontId="17" fillId="0" borderId="0" xfId="0" applyFont="1"/>
    <xf numFmtId="0" fontId="18" fillId="0" borderId="0" xfId="0" applyFont="1" applyBorder="1" applyAlignment="1">
      <alignment horizontal="right"/>
    </xf>
    <xf numFmtId="0" fontId="9" fillId="0" borderId="12" xfId="0" applyFont="1" applyBorder="1" applyAlignment="1" applyProtection="1">
      <protection locked="0"/>
    </xf>
    <xf numFmtId="43" fontId="11" fillId="0" borderId="0" xfId="0" applyNumberFormat="1" applyFont="1" applyBorder="1" applyAlignment="1">
      <alignment vertical="center"/>
    </xf>
    <xf numFmtId="14" fontId="8" fillId="2" borderId="12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4" fillId="0" borderId="16" xfId="0" applyFont="1" applyBorder="1"/>
    <xf numFmtId="0" fontId="4" fillId="0" borderId="17" xfId="0" applyFont="1" applyBorder="1"/>
    <xf numFmtId="0" fontId="8" fillId="0" borderId="13" xfId="0" applyFont="1" applyBorder="1" applyAlignment="1">
      <alignment horizontal="center"/>
    </xf>
    <xf numFmtId="165" fontId="4" fillId="0" borderId="13" xfId="1" applyNumberFormat="1" applyFont="1" applyBorder="1"/>
    <xf numFmtId="167" fontId="8" fillId="2" borderId="14" xfId="1" applyNumberFormat="1" applyFont="1" applyFill="1" applyBorder="1" applyAlignment="1">
      <alignment vertical="center"/>
    </xf>
    <xf numFmtId="43" fontId="8" fillId="2" borderId="14" xfId="1" applyFont="1" applyFill="1" applyBorder="1" applyAlignment="1">
      <alignment vertical="center"/>
    </xf>
    <xf numFmtId="0" fontId="24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/>
    <xf numFmtId="0" fontId="0" fillId="2" borderId="14" xfId="0" applyFill="1" applyBorder="1" applyProtection="1">
      <protection locked="0"/>
    </xf>
    <xf numFmtId="164" fontId="4" fillId="2" borderId="14" xfId="1" applyNumberFormat="1" applyFont="1" applyFill="1" applyBorder="1" applyProtection="1">
      <protection locked="0"/>
    </xf>
    <xf numFmtId="166" fontId="4" fillId="2" borderId="11" xfId="1" applyNumberFormat="1" applyFont="1" applyFill="1" applyBorder="1" applyProtection="1">
      <protection locked="0"/>
    </xf>
    <xf numFmtId="0" fontId="4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4" fillId="0" borderId="24" xfId="0" applyFont="1" applyBorder="1"/>
    <xf numFmtId="0" fontId="2" fillId="0" borderId="0" xfId="0" applyFont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25" xfId="0" applyFont="1" applyBorder="1"/>
    <xf numFmtId="0" fontId="4" fillId="0" borderId="31" xfId="0" applyFont="1" applyBorder="1"/>
    <xf numFmtId="165" fontId="4" fillId="0" borderId="30" xfId="1" applyNumberFormat="1" applyFont="1" applyBorder="1"/>
    <xf numFmtId="166" fontId="4" fillId="2" borderId="14" xfId="1" applyNumberFormat="1" applyFont="1" applyFill="1" applyBorder="1" applyProtection="1">
      <protection locked="0"/>
    </xf>
    <xf numFmtId="0" fontId="8" fillId="0" borderId="32" xfId="0" applyFont="1" applyBorder="1" applyAlignment="1">
      <alignment horizontal="center"/>
    </xf>
    <xf numFmtId="6" fontId="22" fillId="0" borderId="0" xfId="0" applyNumberFormat="1" applyFont="1"/>
    <xf numFmtId="0" fontId="13" fillId="0" borderId="0" xfId="0" applyFont="1"/>
    <xf numFmtId="0" fontId="27" fillId="0" borderId="0" xfId="0" applyFont="1"/>
    <xf numFmtId="164" fontId="4" fillId="2" borderId="33" xfId="1" applyNumberFormat="1" applyFont="1" applyFill="1" applyBorder="1" applyAlignment="1" applyProtection="1">
      <protection locked="0"/>
    </xf>
    <xf numFmtId="164" fontId="4" fillId="2" borderId="14" xfId="1" applyNumberFormat="1" applyFont="1" applyFill="1" applyBorder="1" applyAlignment="1" applyProtection="1">
      <protection locked="0"/>
    </xf>
    <xf numFmtId="164" fontId="4" fillId="2" borderId="4" xfId="1" applyNumberFormat="1" applyFont="1" applyFill="1" applyBorder="1" applyAlignment="1" applyProtection="1">
      <protection locked="0"/>
    </xf>
    <xf numFmtId="2" fontId="22" fillId="0" borderId="0" xfId="0" applyNumberFormat="1" applyFont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23" xfId="0" applyFont="1" applyFill="1" applyBorder="1"/>
    <xf numFmtId="6" fontId="5" fillId="3" borderId="27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28" fillId="0" borderId="0" xfId="0" applyFont="1"/>
    <xf numFmtId="0" fontId="15" fillId="0" borderId="0" xfId="0" applyFont="1" applyAlignment="1">
      <alignment horizontal="left" wrapText="1"/>
    </xf>
    <xf numFmtId="0" fontId="9" fillId="2" borderId="1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14" fontId="8" fillId="2" borderId="26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right"/>
    </xf>
    <xf numFmtId="0" fontId="5" fillId="3" borderId="26" xfId="0" applyFont="1" applyFill="1" applyBorder="1" applyAlignment="1">
      <alignment horizontal="right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 vertical="top" wrapText="1"/>
    </xf>
    <xf numFmtId="0" fontId="4" fillId="2" borderId="1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vertical="center"/>
    </xf>
    <xf numFmtId="165" fontId="4" fillId="0" borderId="14" xfId="1" applyNumberFormat="1" applyFont="1" applyBorder="1"/>
  </cellXfs>
  <cellStyles count="17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Komma 2" xfId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19</xdr:row>
          <xdr:rowOff>165100</xdr:rowOff>
        </xdr:from>
        <xdr:to>
          <xdr:col>2</xdr:col>
          <xdr:colOff>635000</xdr:colOff>
          <xdr:row>21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Wallach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749300</xdr:colOff>
          <xdr:row>19</xdr:row>
          <xdr:rowOff>152400</xdr:rowOff>
        </xdr:from>
        <xdr:to>
          <xdr:col>4</xdr:col>
          <xdr:colOff>596900</xdr:colOff>
          <xdr:row>21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Hengst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749300</xdr:colOff>
          <xdr:row>19</xdr:row>
          <xdr:rowOff>152400</xdr:rowOff>
        </xdr:from>
        <xdr:to>
          <xdr:col>3</xdr:col>
          <xdr:colOff>609600</xdr:colOff>
          <xdr:row>21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190500</xdr:rowOff>
        </xdr:from>
        <xdr:to>
          <xdr:col>2</xdr:col>
          <xdr:colOff>622300</xdr:colOff>
          <xdr:row>11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SQHA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190500</xdr:rowOff>
        </xdr:from>
        <xdr:to>
          <xdr:col>3</xdr:col>
          <xdr:colOff>660400</xdr:colOff>
          <xdr:row>11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</xdr:row>
          <xdr:rowOff>190500</xdr:rowOff>
        </xdr:from>
        <xdr:to>
          <xdr:col>4</xdr:col>
          <xdr:colOff>635000</xdr:colOff>
          <xdr:row>11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ApHCS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</xdr:row>
          <xdr:rowOff>190500</xdr:rowOff>
        </xdr:from>
        <xdr:to>
          <xdr:col>5</xdr:col>
          <xdr:colOff>635000</xdr:colOff>
          <xdr:row>11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SWRA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825500</xdr:colOff>
          <xdr:row>10</xdr:row>
          <xdr:rowOff>0</xdr:rowOff>
        </xdr:from>
        <xdr:to>
          <xdr:col>6</xdr:col>
          <xdr:colOff>622300</xdr:colOff>
          <xdr:row>11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FM-Western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338667</xdr:colOff>
      <xdr:row>0</xdr:row>
      <xdr:rowOff>59270</xdr:rowOff>
    </xdr:from>
    <xdr:to>
      <xdr:col>6</xdr:col>
      <xdr:colOff>1532461</xdr:colOff>
      <xdr:row>4</xdr:row>
      <xdr:rowOff>135559</xdr:rowOff>
    </xdr:to>
    <xdr:pic>
      <xdr:nvPicPr>
        <xdr:cNvPr id="7" name="Bild 6"/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3657600" y="59270"/>
          <a:ext cx="2853261" cy="855222"/>
        </a:xfrm>
        <a:prstGeom prst="rect">
          <a:avLst/>
        </a:prstGeom>
      </xdr:spPr>
    </xdr:pic>
    <xdr:clientData/>
  </xdr:twoCellAnchor>
  <xdr:twoCellAnchor editAs="oneCell">
    <xdr:from>
      <xdr:col>11</xdr:col>
      <xdr:colOff>389496</xdr:colOff>
      <xdr:row>0</xdr:row>
      <xdr:rowOff>59269</xdr:rowOff>
    </xdr:from>
    <xdr:to>
      <xdr:col>14</xdr:col>
      <xdr:colOff>753557</xdr:colOff>
      <xdr:row>4</xdr:row>
      <xdr:rowOff>135558</xdr:rowOff>
    </xdr:to>
    <xdr:pic>
      <xdr:nvPicPr>
        <xdr:cNvPr id="16" name="Bild 15"/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0278563" y="59269"/>
          <a:ext cx="2853261" cy="855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O94"/>
  <sheetViews>
    <sheetView tabSelected="1" view="pageLayout" topLeftCell="J1" zoomScale="150" zoomScaleNormal="75" zoomScalePageLayoutView="75" workbookViewId="0">
      <selection activeCell="O12" sqref="O12"/>
    </sheetView>
  </sheetViews>
  <sheetFormatPr baseColWidth="10" defaultRowHeight="15" x14ac:dyDescent="0"/>
  <cols>
    <col min="7" max="7" width="20.83203125" customWidth="1"/>
  </cols>
  <sheetData>
    <row r="5" spans="1:15">
      <c r="A5" s="2" t="s">
        <v>20</v>
      </c>
      <c r="B5" s="1"/>
      <c r="C5" s="1"/>
      <c r="D5" s="1"/>
      <c r="E5" s="1"/>
      <c r="F5" s="1"/>
      <c r="G5" s="1"/>
      <c r="H5" s="26"/>
      <c r="I5" s="26"/>
    </row>
    <row r="6" spans="1:15">
      <c r="A6" s="5" t="s">
        <v>21</v>
      </c>
      <c r="B6" s="1"/>
      <c r="C6" s="91"/>
      <c r="D6" s="91"/>
      <c r="E6" s="91"/>
      <c r="F6" s="91"/>
      <c r="G6" s="6"/>
      <c r="H6" s="26"/>
      <c r="I6" s="26"/>
    </row>
    <row r="7" spans="1:15">
      <c r="A7" s="7" t="s">
        <v>22</v>
      </c>
      <c r="B7" s="1"/>
      <c r="C7" s="92"/>
      <c r="D7" s="92"/>
      <c r="E7" s="92"/>
      <c r="F7" s="92"/>
      <c r="G7" s="6"/>
      <c r="H7" s="95" t="s">
        <v>71</v>
      </c>
      <c r="I7" s="26"/>
      <c r="M7" s="96">
        <v>15</v>
      </c>
      <c r="N7" s="51"/>
      <c r="O7" s="78" t="str">
        <f t="shared" ref="O7:O11" si="0">IF(OR(N7=0,N7=M7)," ","ungültiger Betrag!")</f>
        <v xml:space="preserve"> </v>
      </c>
    </row>
    <row r="8" spans="1:15">
      <c r="A8" s="5" t="s">
        <v>23</v>
      </c>
      <c r="B8" s="1"/>
      <c r="C8" s="92"/>
      <c r="D8" s="92"/>
      <c r="E8" s="92"/>
      <c r="F8" s="92"/>
      <c r="G8" s="6"/>
      <c r="H8" s="26"/>
      <c r="I8" s="26"/>
      <c r="O8" s="78"/>
    </row>
    <row r="9" spans="1:15">
      <c r="A9" s="5" t="s">
        <v>59</v>
      </c>
      <c r="B9" s="1"/>
      <c r="C9" s="92"/>
      <c r="D9" s="92"/>
      <c r="E9" s="92"/>
      <c r="F9" s="92"/>
      <c r="G9" s="6"/>
      <c r="H9" s="26"/>
      <c r="I9" s="26"/>
      <c r="O9" s="78"/>
    </row>
    <row r="10" spans="1:15">
      <c r="A10" s="5" t="s">
        <v>24</v>
      </c>
      <c r="B10" s="1"/>
      <c r="C10" s="92"/>
      <c r="D10" s="92"/>
      <c r="E10" s="92"/>
      <c r="F10" s="92"/>
      <c r="G10" s="6"/>
      <c r="K10" s="26"/>
      <c r="L10" s="27" t="s">
        <v>15</v>
      </c>
      <c r="M10" s="40" t="s">
        <v>8</v>
      </c>
      <c r="N10" s="45">
        <f>SUM(F27:F35)+SUM(F39:F44)+G47+N7</f>
        <v>0</v>
      </c>
      <c r="O10" s="78"/>
    </row>
    <row r="11" spans="1:15">
      <c r="A11" s="7" t="s">
        <v>30</v>
      </c>
      <c r="B11" s="1"/>
      <c r="G11" s="6"/>
      <c r="H11" s="2" t="s">
        <v>51</v>
      </c>
      <c r="M11" s="68" t="str">
        <f>IF(OR(N12=0,N12=200)," ","ungültiger Betrag!")</f>
        <v xml:space="preserve"> </v>
      </c>
      <c r="O11" s="78"/>
    </row>
    <row r="12" spans="1:15">
      <c r="A12" s="7" t="s">
        <v>60</v>
      </c>
      <c r="B12" s="1"/>
      <c r="C12" s="92"/>
      <c r="D12" s="92"/>
      <c r="E12" s="92"/>
      <c r="F12" s="92"/>
      <c r="G12" s="6"/>
      <c r="H12" s="54" t="s">
        <v>57</v>
      </c>
      <c r="M12" s="66">
        <v>200</v>
      </c>
      <c r="N12" s="50"/>
      <c r="O12" s="78" t="str">
        <f t="shared" ref="O12" si="1">IF(OR(N12=0,N12=M12)," ","ungültiger Betrag!")</f>
        <v xml:space="preserve"> </v>
      </c>
    </row>
    <row r="13" spans="1:15" ht="15" customHeight="1">
      <c r="A13" s="7" t="s">
        <v>4</v>
      </c>
      <c r="B13" s="1"/>
      <c r="C13" s="92"/>
      <c r="D13" s="92"/>
      <c r="E13" s="92"/>
      <c r="F13" s="92"/>
      <c r="G13" s="6"/>
      <c r="H13" s="54" t="s">
        <v>58</v>
      </c>
      <c r="K13" s="23"/>
      <c r="L13" s="30"/>
      <c r="M13" s="28" t="s">
        <v>28</v>
      </c>
      <c r="N13" s="46">
        <f>IF(SUM(N12)&gt;0,100,0)</f>
        <v>0</v>
      </c>
      <c r="O13" s="78"/>
    </row>
    <row r="14" spans="1:15">
      <c r="A14" s="7" t="s">
        <v>61</v>
      </c>
      <c r="C14" s="92"/>
      <c r="D14" s="92"/>
      <c r="E14" s="92"/>
      <c r="F14" s="92"/>
      <c r="G14" s="4"/>
      <c r="H14" s="93" t="s">
        <v>63</v>
      </c>
      <c r="I14" s="93"/>
      <c r="J14" s="93"/>
      <c r="K14" s="93"/>
      <c r="L14" s="93"/>
      <c r="M14" s="93"/>
      <c r="N14" s="93"/>
      <c r="O14" s="78"/>
    </row>
    <row r="15" spans="1:15">
      <c r="A15" s="7" t="s">
        <v>5</v>
      </c>
      <c r="B15" s="1"/>
      <c r="C15" s="81"/>
      <c r="D15" s="81"/>
      <c r="E15" s="81"/>
      <c r="F15" s="81"/>
      <c r="G15" s="4"/>
      <c r="H15" s="93"/>
      <c r="I15" s="93"/>
      <c r="J15" s="93"/>
      <c r="K15" s="93"/>
      <c r="L15" s="93"/>
      <c r="M15" s="93"/>
      <c r="N15" s="93"/>
      <c r="O15" s="78"/>
    </row>
    <row r="16" spans="1:15" ht="15" customHeight="1">
      <c r="A16" s="3" t="s">
        <v>25</v>
      </c>
      <c r="B16" s="1"/>
      <c r="C16" s="59"/>
      <c r="D16" s="59"/>
      <c r="E16" s="59"/>
      <c r="F16" s="59"/>
      <c r="G16" s="77"/>
      <c r="H16" s="40" t="s">
        <v>69</v>
      </c>
      <c r="I16" s="40"/>
      <c r="J16" s="40"/>
      <c r="K16" s="40"/>
      <c r="L16" s="40"/>
      <c r="M16" s="66">
        <v>130</v>
      </c>
      <c r="N16" s="50"/>
      <c r="O16" s="78" t="str">
        <f>IF(OR(N16=0,N16=M16)," ","ungültiger Betrag!")</f>
        <v xml:space="preserve"> </v>
      </c>
    </row>
    <row r="17" spans="1:15">
      <c r="A17" s="5" t="s">
        <v>21</v>
      </c>
      <c r="B17" s="10"/>
      <c r="C17" s="94"/>
      <c r="D17" s="94"/>
      <c r="E17" s="94"/>
      <c r="F17" s="94"/>
      <c r="G17" s="6"/>
    </row>
    <row r="18" spans="1:15">
      <c r="A18" s="7" t="s">
        <v>22</v>
      </c>
      <c r="B18" s="10"/>
      <c r="C18" s="81"/>
      <c r="D18" s="81"/>
      <c r="E18" s="81"/>
      <c r="F18" s="81"/>
      <c r="G18" s="6"/>
    </row>
    <row r="19" spans="1:15">
      <c r="A19" s="3" t="s">
        <v>26</v>
      </c>
      <c r="B19" s="53"/>
      <c r="C19" s="53"/>
      <c r="D19" s="53"/>
      <c r="E19" s="53"/>
      <c r="F19" s="53"/>
      <c r="G19" s="1"/>
      <c r="J19" s="23"/>
      <c r="K19" s="30"/>
      <c r="L19" s="28" t="s">
        <v>29</v>
      </c>
      <c r="M19" s="72">
        <v>30</v>
      </c>
      <c r="N19" s="46">
        <f>IF(N10&gt;0,M19,0)</f>
        <v>0</v>
      </c>
    </row>
    <row r="20" spans="1:15" ht="15" customHeight="1">
      <c r="A20" s="5" t="s">
        <v>0</v>
      </c>
      <c r="C20" s="58"/>
      <c r="D20" s="58"/>
      <c r="E20" s="58"/>
      <c r="F20" s="58"/>
      <c r="J20" s="26"/>
      <c r="K20" s="26"/>
      <c r="L20" s="27" t="s">
        <v>16</v>
      </c>
      <c r="M20" s="55" t="s">
        <v>8</v>
      </c>
      <c r="N20" s="46">
        <f>N19+N13+N12+N10+N16</f>
        <v>0</v>
      </c>
    </row>
    <row r="21" spans="1:15">
      <c r="A21" s="5" t="s">
        <v>1</v>
      </c>
      <c r="C21" s="53"/>
      <c r="D21" s="53"/>
      <c r="E21" s="53"/>
      <c r="F21" s="53"/>
      <c r="J21" s="47"/>
      <c r="K21" s="48"/>
      <c r="L21" s="49"/>
      <c r="M21" s="49"/>
    </row>
    <row r="22" spans="1:15" ht="15" customHeight="1">
      <c r="A22" s="5" t="s">
        <v>2</v>
      </c>
      <c r="B22" s="53"/>
      <c r="C22" s="94"/>
      <c r="D22" s="94"/>
      <c r="E22" s="94"/>
      <c r="F22" s="94"/>
      <c r="I22" s="29"/>
      <c r="N22" s="38"/>
    </row>
    <row r="23" spans="1:15">
      <c r="A23" s="9" t="s">
        <v>3</v>
      </c>
      <c r="B23" s="53"/>
      <c r="C23" s="81"/>
      <c r="D23" s="81"/>
      <c r="E23" s="81"/>
      <c r="F23" s="81"/>
      <c r="I23" s="29"/>
    </row>
    <row r="24" spans="1:15" ht="16" thickBot="1">
      <c r="A24" s="5" t="s">
        <v>27</v>
      </c>
      <c r="B24" s="53"/>
      <c r="C24" s="82"/>
      <c r="D24" s="82"/>
      <c r="E24" s="82"/>
      <c r="F24" s="82"/>
      <c r="H24" s="31" t="s">
        <v>65</v>
      </c>
      <c r="I24" s="23"/>
      <c r="J24" s="23"/>
      <c r="K24" s="23"/>
      <c r="L24" s="23"/>
      <c r="M24" s="23"/>
      <c r="N24" s="23"/>
    </row>
    <row r="25" spans="1:15">
      <c r="A25" s="84" t="s">
        <v>31</v>
      </c>
      <c r="B25" s="85"/>
      <c r="C25" s="85"/>
      <c r="D25" s="85"/>
      <c r="E25" s="85"/>
      <c r="F25" s="86"/>
      <c r="H25" s="31" t="s">
        <v>17</v>
      </c>
      <c r="I25" s="23"/>
      <c r="J25" s="23"/>
      <c r="K25" s="23"/>
      <c r="L25" s="23"/>
      <c r="M25" s="23"/>
      <c r="N25" s="23"/>
    </row>
    <row r="26" spans="1:15" ht="15" customHeight="1" thickBot="1">
      <c r="A26" s="73" t="s">
        <v>6</v>
      </c>
      <c r="B26" s="74" t="s">
        <v>7</v>
      </c>
      <c r="C26" s="74"/>
      <c r="D26" s="74"/>
      <c r="E26" s="74" t="s">
        <v>8</v>
      </c>
      <c r="F26" s="75"/>
      <c r="H26" s="32" t="s">
        <v>66</v>
      </c>
      <c r="I26" s="33"/>
      <c r="J26" s="33"/>
      <c r="K26" s="34"/>
      <c r="L26" s="1"/>
      <c r="M26" s="23"/>
      <c r="N26" s="23"/>
    </row>
    <row r="27" spans="1:15">
      <c r="A27" s="43" t="s">
        <v>12</v>
      </c>
      <c r="B27" s="41" t="s">
        <v>32</v>
      </c>
      <c r="C27" s="42"/>
      <c r="D27" s="42"/>
      <c r="E27" s="44">
        <v>65</v>
      </c>
      <c r="F27" s="52"/>
      <c r="G27" s="68" t="str">
        <f>IF(OR(F27=0,F27=E27)," ","ungültiger Betrag!")</f>
        <v xml:space="preserve"> </v>
      </c>
      <c r="H27" s="35" t="s">
        <v>67</v>
      </c>
      <c r="I27" s="25"/>
      <c r="J27" s="25"/>
      <c r="L27" s="67" t="s">
        <v>68</v>
      </c>
      <c r="M27" s="25"/>
      <c r="N27" s="25"/>
      <c r="O27" s="23"/>
    </row>
    <row r="28" spans="1:15">
      <c r="A28" s="11" t="s">
        <v>9</v>
      </c>
      <c r="B28" s="12" t="s">
        <v>34</v>
      </c>
      <c r="C28" s="13"/>
      <c r="D28" s="13"/>
      <c r="E28" s="14">
        <v>65</v>
      </c>
      <c r="F28" s="51"/>
      <c r="G28" s="68" t="str">
        <f t="shared" ref="G28:G43" si="2">IF(OR(F28=0,F28=E28)," ","ungültiger Betrag!")</f>
        <v xml:space="preserve"> </v>
      </c>
      <c r="H28" s="79" t="s">
        <v>64</v>
      </c>
      <c r="I28" s="79"/>
      <c r="J28" s="79"/>
      <c r="K28" s="79"/>
      <c r="L28" s="79"/>
      <c r="M28" s="79"/>
      <c r="N28" s="79"/>
    </row>
    <row r="29" spans="1:15">
      <c r="A29" s="11" t="s">
        <v>39</v>
      </c>
      <c r="B29" s="12" t="s">
        <v>33</v>
      </c>
      <c r="C29" s="13"/>
      <c r="D29" s="13"/>
      <c r="E29" s="14">
        <v>65</v>
      </c>
      <c r="F29" s="51"/>
      <c r="G29" s="68" t="str">
        <f t="shared" si="2"/>
        <v xml:space="preserve"> </v>
      </c>
      <c r="H29" s="79"/>
      <c r="I29" s="79"/>
      <c r="J29" s="79"/>
      <c r="K29" s="79"/>
      <c r="L29" s="79"/>
      <c r="M29" s="79"/>
      <c r="N29" s="79"/>
    </row>
    <row r="30" spans="1:15">
      <c r="A30" s="11" t="s">
        <v>40</v>
      </c>
      <c r="B30" s="12" t="s">
        <v>42</v>
      </c>
      <c r="C30" s="13"/>
      <c r="D30" s="13"/>
      <c r="E30" s="14">
        <v>65</v>
      </c>
      <c r="F30" s="51"/>
      <c r="G30" s="68" t="str">
        <f t="shared" si="2"/>
        <v xml:space="preserve"> </v>
      </c>
      <c r="H30" s="79"/>
      <c r="I30" s="79"/>
      <c r="J30" s="79"/>
      <c r="K30" s="79"/>
      <c r="L30" s="79"/>
      <c r="M30" s="79"/>
      <c r="N30" s="79"/>
    </row>
    <row r="31" spans="1:15">
      <c r="A31" s="11" t="s">
        <v>10</v>
      </c>
      <c r="B31" s="12" t="s">
        <v>41</v>
      </c>
      <c r="C31" s="13"/>
      <c r="D31" s="13"/>
      <c r="E31" s="14">
        <v>65</v>
      </c>
      <c r="F31" s="51"/>
      <c r="G31" s="68" t="str">
        <f t="shared" si="2"/>
        <v xml:space="preserve"> </v>
      </c>
      <c r="H31" s="32"/>
    </row>
    <row r="32" spans="1:15">
      <c r="A32" s="11" t="s">
        <v>70</v>
      </c>
      <c r="B32" s="12" t="s">
        <v>35</v>
      </c>
      <c r="C32" s="13"/>
      <c r="D32" s="13"/>
      <c r="E32" s="14">
        <v>65</v>
      </c>
      <c r="F32" s="51"/>
      <c r="G32" s="68" t="str">
        <f t="shared" si="2"/>
        <v xml:space="preserve"> </v>
      </c>
      <c r="H32" s="4"/>
      <c r="I32" s="1"/>
      <c r="J32" s="1"/>
      <c r="K32" s="1"/>
      <c r="L32" s="1"/>
      <c r="M32" s="1"/>
    </row>
    <row r="33" spans="1:14">
      <c r="A33" s="15" t="s">
        <v>13</v>
      </c>
      <c r="B33" s="12" t="s">
        <v>36</v>
      </c>
      <c r="C33" s="16"/>
      <c r="D33" s="16"/>
      <c r="E33" s="17">
        <v>65</v>
      </c>
      <c r="F33" s="51"/>
      <c r="G33" s="68" t="str">
        <f t="shared" si="2"/>
        <v xml:space="preserve"> </v>
      </c>
      <c r="H33" s="1"/>
      <c r="I33" s="36" t="s">
        <v>18</v>
      </c>
      <c r="J33" s="80"/>
      <c r="K33" s="80"/>
      <c r="L33" s="80"/>
      <c r="M33" s="80"/>
    </row>
    <row r="34" spans="1:14">
      <c r="A34" s="15" t="s">
        <v>11</v>
      </c>
      <c r="B34" s="56" t="s">
        <v>38</v>
      </c>
      <c r="C34" s="16"/>
      <c r="D34" s="16"/>
      <c r="E34" s="17">
        <v>65</v>
      </c>
      <c r="F34" s="51"/>
      <c r="G34" s="68" t="str">
        <f t="shared" si="2"/>
        <v xml:space="preserve"> </v>
      </c>
      <c r="H34" s="1"/>
      <c r="I34" s="1"/>
      <c r="J34" s="1"/>
      <c r="K34" s="1"/>
      <c r="L34" s="1"/>
      <c r="M34" s="1"/>
    </row>
    <row r="35" spans="1:14" ht="15" customHeight="1">
      <c r="A35" s="18" t="s">
        <v>14</v>
      </c>
      <c r="B35" s="19" t="s">
        <v>37</v>
      </c>
      <c r="C35" s="20"/>
      <c r="D35" s="20"/>
      <c r="E35" s="21">
        <v>65</v>
      </c>
      <c r="F35" s="51"/>
      <c r="G35" s="68" t="str">
        <f>IF(OR(F35=0,F35=E35)," ","ungültiger Betrag!")</f>
        <v xml:space="preserve"> </v>
      </c>
      <c r="H35" s="1"/>
      <c r="I35" s="36" t="s">
        <v>19</v>
      </c>
      <c r="J35" s="37"/>
      <c r="K35" s="37"/>
      <c r="L35" s="37"/>
      <c r="M35" s="37"/>
      <c r="N35" s="1"/>
    </row>
    <row r="36" spans="1:14" ht="16" thickBot="1">
      <c r="A36" s="22"/>
      <c r="B36" s="23"/>
      <c r="C36" s="23"/>
      <c r="D36" s="23"/>
      <c r="E36" s="8"/>
      <c r="F36" s="24">
        <v>0</v>
      </c>
      <c r="H36" s="1"/>
      <c r="I36" s="1"/>
      <c r="J36" s="1"/>
      <c r="K36" s="1"/>
      <c r="L36" s="1"/>
      <c r="M36" s="1"/>
    </row>
    <row r="37" spans="1:14" ht="16" customHeight="1">
      <c r="A37" s="84" t="s">
        <v>43</v>
      </c>
      <c r="B37" s="85"/>
      <c r="C37" s="85"/>
      <c r="D37" s="85"/>
      <c r="E37" s="85"/>
      <c r="F37" s="86"/>
      <c r="K37" s="57" t="s">
        <v>50</v>
      </c>
      <c r="L37" s="1"/>
      <c r="M37" s="57"/>
    </row>
    <row r="38" spans="1:14" ht="16" thickBot="1">
      <c r="A38" s="73" t="s">
        <v>6</v>
      </c>
      <c r="B38" s="74" t="s">
        <v>7</v>
      </c>
      <c r="C38" s="74"/>
      <c r="D38" s="74"/>
      <c r="E38" s="74" t="s">
        <v>8</v>
      </c>
      <c r="F38" s="75"/>
    </row>
    <row r="39" spans="1:14">
      <c r="A39" s="60" t="s">
        <v>12</v>
      </c>
      <c r="B39" s="61" t="s">
        <v>44</v>
      </c>
      <c r="C39" s="62"/>
      <c r="D39" s="62"/>
      <c r="E39" s="63">
        <v>50</v>
      </c>
      <c r="F39" s="64"/>
      <c r="G39" s="68" t="str">
        <f>IF(OR(F39=0,F39=E39)," ","ungültiger Betrag!")</f>
        <v xml:space="preserve"> </v>
      </c>
    </row>
    <row r="40" spans="1:14">
      <c r="A40" s="11" t="s">
        <v>9</v>
      </c>
      <c r="B40" s="12" t="s">
        <v>45</v>
      </c>
      <c r="C40" s="13"/>
      <c r="D40" s="13"/>
      <c r="E40" s="14">
        <v>50</v>
      </c>
      <c r="F40" s="51"/>
      <c r="G40" s="68" t="str">
        <f t="shared" si="2"/>
        <v xml:space="preserve"> </v>
      </c>
    </row>
    <row r="41" spans="1:14">
      <c r="A41" s="11" t="s">
        <v>39</v>
      </c>
      <c r="B41" s="12" t="s">
        <v>46</v>
      </c>
      <c r="C41" s="13"/>
      <c r="D41" s="13"/>
      <c r="E41" s="14">
        <v>50</v>
      </c>
      <c r="F41" s="51"/>
      <c r="G41" s="68" t="str">
        <f t="shared" si="2"/>
        <v xml:space="preserve"> </v>
      </c>
    </row>
    <row r="42" spans="1:14" ht="15" customHeight="1">
      <c r="A42" s="11" t="s">
        <v>40</v>
      </c>
      <c r="B42" s="12" t="s">
        <v>47</v>
      </c>
      <c r="C42" s="13"/>
      <c r="D42" s="13"/>
      <c r="E42" s="14">
        <v>50</v>
      </c>
      <c r="F42" s="51"/>
      <c r="G42" s="68" t="str">
        <f>IF(OR(F42=0,F42=E42)," ","ungültiger Betrag!")</f>
        <v xml:space="preserve"> </v>
      </c>
    </row>
    <row r="43" spans="1:14">
      <c r="A43" s="11" t="s">
        <v>10</v>
      </c>
      <c r="B43" s="12" t="s">
        <v>48</v>
      </c>
      <c r="C43" s="13"/>
      <c r="D43" s="13"/>
      <c r="E43" s="14">
        <v>50</v>
      </c>
      <c r="F43" s="51"/>
      <c r="G43" s="68" t="str">
        <f t="shared" si="2"/>
        <v xml:space="preserve"> </v>
      </c>
    </row>
    <row r="44" spans="1:14">
      <c r="A44" s="18" t="s">
        <v>70</v>
      </c>
      <c r="B44" s="19" t="s">
        <v>49</v>
      </c>
      <c r="C44" s="20"/>
      <c r="D44" s="20"/>
      <c r="E44" s="21">
        <v>50</v>
      </c>
      <c r="F44" s="51"/>
      <c r="G44" s="68" t="str">
        <f>IF(OR(F44=0,F44=E44)," ","ungültiger Betrag!")</f>
        <v xml:space="preserve"> </v>
      </c>
    </row>
    <row r="45" spans="1:14" ht="16" thickBot="1"/>
    <row r="46" spans="1:14" ht="16" thickBot="1">
      <c r="A46" s="89" t="s">
        <v>55</v>
      </c>
      <c r="B46" s="90"/>
      <c r="C46" s="83"/>
      <c r="D46" s="83"/>
      <c r="E46" s="87" t="s">
        <v>62</v>
      </c>
      <c r="F46" s="88"/>
      <c r="G46" s="76" t="s">
        <v>56</v>
      </c>
    </row>
    <row r="47" spans="1:14">
      <c r="A47" s="60" t="s">
        <v>52</v>
      </c>
      <c r="B47" s="39"/>
      <c r="C47" s="39"/>
      <c r="D47" s="39"/>
      <c r="E47" s="69"/>
      <c r="F47" s="70"/>
      <c r="G47" s="51"/>
    </row>
    <row r="48" spans="1:14">
      <c r="A48" s="11" t="s">
        <v>53</v>
      </c>
      <c r="B48" s="39"/>
      <c r="C48" s="39"/>
      <c r="D48" s="39"/>
      <c r="E48" s="70"/>
      <c r="F48" s="71"/>
    </row>
    <row r="49" spans="1:7" ht="16" thickBot="1">
      <c r="A49" s="65" t="s">
        <v>54</v>
      </c>
      <c r="B49" s="39"/>
      <c r="C49" s="39"/>
      <c r="D49" s="39"/>
      <c r="E49" s="70"/>
      <c r="F49" s="70"/>
      <c r="G49" s="68" t="str">
        <f>IF(OR(G47=0,G47=100)," ","ungültiger Betrag!")</f>
        <v xml:space="preserve"> </v>
      </c>
    </row>
    <row r="51" spans="1:7" ht="15" customHeight="1"/>
    <row r="68" spans="1:7" ht="15" customHeight="1"/>
    <row r="69" spans="1:7"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7" spans="1:7" ht="15" customHeight="1"/>
    <row r="79" spans="1:7" ht="15" customHeight="1"/>
    <row r="92" ht="15" customHeight="1"/>
    <row r="94" ht="15" customHeight="1"/>
  </sheetData>
  <sheetProtection password="B06F" sheet="1" objects="1" scenarios="1"/>
  <mergeCells count="22">
    <mergeCell ref="C6:F6"/>
    <mergeCell ref="C13:F13"/>
    <mergeCell ref="C7:F7"/>
    <mergeCell ref="H14:N15"/>
    <mergeCell ref="C22:F22"/>
    <mergeCell ref="C12:F12"/>
    <mergeCell ref="C17:F17"/>
    <mergeCell ref="C8:F8"/>
    <mergeCell ref="C9:F9"/>
    <mergeCell ref="C10:F10"/>
    <mergeCell ref="C14:F14"/>
    <mergeCell ref="C15:F15"/>
    <mergeCell ref="C46:D46"/>
    <mergeCell ref="A37:F37"/>
    <mergeCell ref="A25:F25"/>
    <mergeCell ref="E46:F46"/>
    <mergeCell ref="A46:B46"/>
    <mergeCell ref="H28:N30"/>
    <mergeCell ref="J33:M33"/>
    <mergeCell ref="C23:F23"/>
    <mergeCell ref="C24:F24"/>
    <mergeCell ref="C18:F18"/>
  </mergeCells>
  <phoneticPr fontId="21" type="noConversion"/>
  <pageMargins left="0.46296296296296297" right="0.40740740740740738" top="0.17592592592592593" bottom="1" header="0.15000000000000002" footer="0.5"/>
  <pageSetup paperSize="9" orientation="portrait" horizontalDpi="4294967292" verticalDpi="4294967292"/>
  <headerFooter>
    <oddHeader>&amp;L&amp;"Calibri,Standard"&amp;K000000_x000D__x000D_</oddHeader>
    <oddFooter>&amp;L&amp;"Calibri,Standard"&amp;K000000NENNFORMULAR SM WESTERN 2016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12700</xdr:colOff>
                    <xdr:row>19</xdr:row>
                    <xdr:rowOff>165100</xdr:rowOff>
                  </from>
                  <to>
                    <xdr:col>2</xdr:col>
                    <xdr:colOff>635000</xdr:colOff>
                    <xdr:row>21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749300</xdr:colOff>
                    <xdr:row>19</xdr:row>
                    <xdr:rowOff>152400</xdr:rowOff>
                  </from>
                  <to>
                    <xdr:col>4</xdr:col>
                    <xdr:colOff>596900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749300</xdr:colOff>
                    <xdr:row>19</xdr:row>
                    <xdr:rowOff>152400</xdr:rowOff>
                  </from>
                  <to>
                    <xdr:col>3</xdr:col>
                    <xdr:colOff>609600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8" r:id="rId6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190500</xdr:rowOff>
                  </from>
                  <to>
                    <xdr:col>2</xdr:col>
                    <xdr:colOff>622300</xdr:colOff>
                    <xdr:row>11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9" r:id="rId7" name="Check Box 75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190500</xdr:rowOff>
                  </from>
                  <to>
                    <xdr:col>3</xdr:col>
                    <xdr:colOff>660400</xdr:colOff>
                    <xdr:row>11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0" r:id="rId8" name="Check Box 76">
              <controlPr defaultSize="0" autoFill="0" autoLine="0" autoPict="0">
                <anchor moveWithCells="1">
                  <from>
                    <xdr:col>4</xdr:col>
                    <xdr:colOff>12700</xdr:colOff>
                    <xdr:row>9</xdr:row>
                    <xdr:rowOff>190500</xdr:rowOff>
                  </from>
                  <to>
                    <xdr:col>4</xdr:col>
                    <xdr:colOff>635000</xdr:colOff>
                    <xdr:row>11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1" r:id="rId9" name="Check Box 77">
              <controlPr defaultSize="0" autoFill="0" autoLine="0" autoPict="0">
                <anchor moveWithCells="1">
                  <from>
                    <xdr:col>5</xdr:col>
                    <xdr:colOff>12700</xdr:colOff>
                    <xdr:row>9</xdr:row>
                    <xdr:rowOff>190500</xdr:rowOff>
                  </from>
                  <to>
                    <xdr:col>5</xdr:col>
                    <xdr:colOff>635000</xdr:colOff>
                    <xdr:row>11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10" name="Check Box 79">
              <controlPr defaultSize="0" autoFill="0" autoLine="0" autoPict="0">
                <anchor moveWithCells="1">
                  <from>
                    <xdr:col>5</xdr:col>
                    <xdr:colOff>825500</xdr:colOff>
                    <xdr:row>10</xdr:row>
                    <xdr:rowOff>0</xdr:rowOff>
                  </from>
                  <to>
                    <xdr:col>6</xdr:col>
                    <xdr:colOff>622300</xdr:colOff>
                    <xdr:row>11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Schmid</dc:creator>
  <cp:lastModifiedBy>Nicole Schmid</cp:lastModifiedBy>
  <cp:lastPrinted>2016-06-12T09:18:05Z</cp:lastPrinted>
  <dcterms:created xsi:type="dcterms:W3CDTF">2015-04-22T07:32:50Z</dcterms:created>
  <dcterms:modified xsi:type="dcterms:W3CDTF">2016-06-12T17:39:27Z</dcterms:modified>
</cp:coreProperties>
</file>